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3.-IIPE\IIPE 2021\@DocumetosPresupuestoLey\ANEXOS 2021 listos\Anexos pasados al Word\"/>
    </mc:Choice>
  </mc:AlternateContent>
  <bookViews>
    <workbookView xWindow="-60" yWindow="0" windowWidth="14250" windowHeight="13410"/>
  </bookViews>
  <sheets>
    <sheet name="2)Clas.Admin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municipios">[1]Hoja1!$A$1:$B$38</definedName>
    <definedName name="primero">#REF!</definedName>
    <definedName name="SEGUNDO">#REF!</definedName>
    <definedName name="SIERRA">#REF!</definedName>
    <definedName name="tercero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1" l="1"/>
  <c r="B24" i="1"/>
  <c r="B20" i="1" l="1"/>
  <c r="C61" i="1" l="1"/>
  <c r="C36" i="1"/>
  <c r="C82" i="1" l="1"/>
  <c r="C11" i="1" l="1"/>
  <c r="C69" i="1"/>
  <c r="C40" i="1"/>
  <c r="C16" i="1"/>
  <c r="C71" i="1" l="1"/>
  <c r="C84" i="1" s="1"/>
</calcChain>
</file>

<file path=xl/sharedStrings.xml><?xml version="1.0" encoding="utf-8"?>
<sst xmlns="http://schemas.openxmlformats.org/spreadsheetml/2006/main" count="71" uniqueCount="71">
  <si>
    <t>GOBIERNO DEL ESTADO DE COAHUILA DE ZARAGOZA</t>
  </si>
  <si>
    <t>CLASIFICACION ADMINISTRATIVA</t>
  </si>
  <si>
    <t>(PESOS)</t>
  </si>
  <si>
    <t>IMPORTE</t>
  </si>
  <si>
    <t>TOTAL</t>
  </si>
  <si>
    <t>PODER LEGISLATIVO</t>
  </si>
  <si>
    <t>CONGRESO DEL ESTADO DE COAHUILA</t>
  </si>
  <si>
    <t>AUDITORÍA SUPERIOR DEL ESTADO</t>
  </si>
  <si>
    <t>TOTAL PODER LEGISLATIVO</t>
  </si>
  <si>
    <t>PODER JUDICIAL</t>
  </si>
  <si>
    <t>PODER JUDICIAL DEL ESTADO</t>
  </si>
  <si>
    <t>TOTAL PODER JUDICIAL</t>
  </si>
  <si>
    <t>PODER EJECUTIVO</t>
  </si>
  <si>
    <t>DESPACHO DEL EJECUTIVO</t>
  </si>
  <si>
    <t>SECRETARÍA DE GOBIERNO</t>
  </si>
  <si>
    <t>SECRETARÍA DE FINANZAS</t>
  </si>
  <si>
    <t>SECRETARÍA DE EDUCACIÓN</t>
  </si>
  <si>
    <t>SECRETARÍA DE SALUD</t>
  </si>
  <si>
    <t>SECRETARÍA DE DESARROLLO RURAL</t>
  </si>
  <si>
    <t>SECRETARÍA DE FISCALIZACIÓN Y RENDICIÓN DE CUENTAS</t>
  </si>
  <si>
    <t>SECRETARÍA DE CULTURA</t>
  </si>
  <si>
    <t>SECRETARÍA DEL TRABAJO</t>
  </si>
  <si>
    <t>PROCURADURÍA PARA NIÑOS, NIÑAS Y LA FAMILIA</t>
  </si>
  <si>
    <t>TRANSFERENCIAS A MUNICIPIOS</t>
  </si>
  <si>
    <t xml:space="preserve">PARTICIPACIONES Y APORTACIONES </t>
  </si>
  <si>
    <t>TRANSFERENCIAS A ORGANISMOS DESCENTRALIZADOS</t>
  </si>
  <si>
    <t>DESARROLLO INTEGRAL DE LA FAMILIA</t>
  </si>
  <si>
    <t>INST. DE PENSIONES PARA LOS TRABAJADORES AL SERVICIO DEL ESTADO</t>
  </si>
  <si>
    <t>COMISIÓN ESTATAL PARA LA REGULARIZACIÓN DE LA TENENCIA DE LA TIERRA URBANA Y RÚSTICA EN COAHUILA</t>
  </si>
  <si>
    <t>INSTITUTO COAHUILENSE DE LA  INFRAESTRUCTURA FÍSICA EDUCATIVA</t>
  </si>
  <si>
    <t>SERVICIOS DE SALUD DE COAHUILA</t>
  </si>
  <si>
    <t>CONSEJO ESTATAL DE CIENCIA Y TECNOLOGÍA DE COAHUILA</t>
  </si>
  <si>
    <t>COLEGIO NACIONAL DE EDUCACION PROFESIONAL TECNICA DEL ESTADO DE COAHUILA</t>
  </si>
  <si>
    <t>COMISIÓN ESTATAL DE AGUAS Y SANEAMIENTO DE COAHUILA</t>
  </si>
  <si>
    <t>INSTITUTO COAHUILENSE DE LAS PERSONAS ADULTAS MAYORES</t>
  </si>
  <si>
    <t>PROMOTORA PARA EL DESARROLLO RURAL  DE COAHUILA</t>
  </si>
  <si>
    <t>COMISIÓN ESTATAL DE VIVIENDA</t>
  </si>
  <si>
    <t>CENTRO DE JUSTICIA Y EMPODERAMIENTO DE  LAS MUJERES</t>
  </si>
  <si>
    <t>COMISIÓN EJECUTIVA ESTATAL DE ATENCIÓN A VICTIMAS DEL ESTADO DE COAHUILA DE ZARAGOZA</t>
  </si>
  <si>
    <t>RADIO COAHUILA</t>
  </si>
  <si>
    <t>SECRETARÍA EJECUTIVA DEL SISTEMA ESTATAL ANTICORRUPCIÓN</t>
  </si>
  <si>
    <t>IMPULSORA MINERA DEL ESTADO DE COAHUILA</t>
  </si>
  <si>
    <t>DEUDA PÚBLICA</t>
  </si>
  <si>
    <t xml:space="preserve">  INTERESES DE LA DEUDA PUBLICA</t>
  </si>
  <si>
    <t xml:space="preserve">  AMORTIZACIÓN DE LA DEUDA PÚBLICA</t>
  </si>
  <si>
    <t xml:space="preserve">  GASTOS DE LA DEUDA PÚBLICA</t>
  </si>
  <si>
    <t xml:space="preserve">  COSTO POR COBERTURAS</t>
  </si>
  <si>
    <t xml:space="preserve">  ADEFAS</t>
  </si>
  <si>
    <t>TOTAL PODER EJECUTIVO</t>
  </si>
  <si>
    <t>INSTITUTO ELECTORAL DE COAHUILA</t>
  </si>
  <si>
    <t>INSTITUTO COAHUILENSE DE ACCESO A LA INFORMACIÓN</t>
  </si>
  <si>
    <t>COMISIÓN DE LOS DERECHOS HUMANOS DEL ESTADO DE COAHUILA DE ZARAGOZA</t>
  </si>
  <si>
    <t>COMISIÓN COAHUILENSE DE  CONCILIACIÓN Y ARBITRAJE MÉDICO</t>
  </si>
  <si>
    <t>TRIBUNAL ELECTORAL DEL ESTADO DE COAHUILA DE ZARAGOZA</t>
  </si>
  <si>
    <t>TRIBUNAL DE JUSTICIA ADMINISTRATIVA DE COAHUILA DE ZARAGOZA</t>
  </si>
  <si>
    <t>FISCALIA GENERAL DEL ESTADO DE COAHUILA DE ZARAGOZA</t>
  </si>
  <si>
    <t>TOTAL ORGANOS AUTONOMOS</t>
  </si>
  <si>
    <t>T O T A L   G E N E R A L</t>
  </si>
  <si>
    <t>CLASIFICACION ADMINISTRATIVA presenta los recursos asignados  conforme a cada una de las dependencias y entidades públicas del Estado. Clasificándolos por Poder Legislativo, Judicial y Ejecutivo ademas de los Organismos Descentralizados y Órganos Autónomos.</t>
  </si>
  <si>
    <t>SECRETARÍA DE INCLUSIÓN Y DESARROLLO SOCIAL</t>
  </si>
  <si>
    <t>SECRETARÍA DE SEGURIDAD PÚBLICA</t>
  </si>
  <si>
    <t>ADMINISTRACION FISCAL GENERAL</t>
  </si>
  <si>
    <t>INSTITUTO ESTATAL DEL DEPORTE DE COAHUILA</t>
  </si>
  <si>
    <t>SECRETARÍA DE MEDIO AMBIENTE</t>
  </si>
  <si>
    <t>SECRETARÍA DE INFRAESTRUCTURA DESARROLLO URBANO  Y MOVILIDAD</t>
  </si>
  <si>
    <t>SECRETARÍA DE ECONOMÍA</t>
  </si>
  <si>
    <t>SECRETARÍA DE VIVIENDA Y ORDENAMIENTO TERRITORIAL</t>
  </si>
  <si>
    <t>SECRETARÍA DE TURISMO Y DESARROLLO DE PUEBLOS MÁGICOS</t>
  </si>
  <si>
    <t>CENTRO DE CONVENCIONES TORREÓN</t>
  </si>
  <si>
    <t>PRESUPUESTO DE EGRESOS 2021</t>
  </si>
  <si>
    <t>ORGANOS AUTÓNOMOS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</si>
</sst>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[$$-80A]#,##0.00;\-[$$-80A]#,##0.00;[$$-80A]#,##0.00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164" fontId="2" fillId="2" borderId="0" xfId="1" applyNumberFormat="1" applyFont="1" applyFill="1" applyBorder="1" applyAlignment="1">
      <alignment horizontal="center"/>
    </xf>
    <xf numFmtId="43" fontId="0" fillId="2" borderId="0" xfId="1" applyFont="1" applyFill="1" applyBorder="1"/>
    <xf numFmtId="43" fontId="2" fillId="2" borderId="0" xfId="1" applyFont="1" applyFill="1" applyBorder="1"/>
    <xf numFmtId="43" fontId="0" fillId="2" borderId="0" xfId="1" applyFont="1" applyFill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Font="1"/>
    <xf numFmtId="0" fontId="3" fillId="0" borderId="0" xfId="0" applyFont="1"/>
    <xf numFmtId="165" fontId="3" fillId="0" borderId="0" xfId="0" applyNumberFormat="1" applyFont="1"/>
    <xf numFmtId="165" fontId="0" fillId="0" borderId="0" xfId="0" applyNumberFormat="1" applyFont="1"/>
    <xf numFmtId="43" fontId="4" fillId="2" borderId="0" xfId="1" applyFont="1" applyFill="1" applyBorder="1" applyAlignment="1">
      <alignment horizontal="right" vertical="top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/>
    </xf>
    <xf numFmtId="165" fontId="0" fillId="2" borderId="0" xfId="0" applyNumberFormat="1" applyFont="1" applyFill="1"/>
    <xf numFmtId="0" fontId="2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ptura%20y%20Anexos%20Presupuesto%202017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89"/>
  <sheetViews>
    <sheetView tabSelected="1" zoomScale="130" zoomScaleNormal="130" workbookViewId="0">
      <pane ySplit="6" topLeftCell="A7" activePane="bottomLeft" state="frozen"/>
      <selection pane="bottomLeft" activeCell="F3" sqref="F3"/>
    </sheetView>
  </sheetViews>
  <sheetFormatPr baseColWidth="10" defaultColWidth="11" defaultRowHeight="15" x14ac:dyDescent="0.25"/>
  <cols>
    <col min="1" max="1" width="73.42578125" style="23" customWidth="1"/>
    <col min="2" max="2" width="19.28515625" customWidth="1"/>
    <col min="3" max="3" width="22" customWidth="1"/>
    <col min="4" max="4" width="7.5703125" customWidth="1"/>
    <col min="5" max="5" width="3.140625" style="9" customWidth="1"/>
    <col min="6" max="6" width="34.28515625" style="9" customWidth="1"/>
    <col min="7" max="7" width="20.42578125" style="12" customWidth="1"/>
  </cols>
  <sheetData>
    <row r="1" spans="1:7" x14ac:dyDescent="0.25">
      <c r="A1" s="25" t="s">
        <v>0</v>
      </c>
      <c r="B1" s="25"/>
      <c r="C1" s="25"/>
    </row>
    <row r="2" spans="1:7" x14ac:dyDescent="0.25">
      <c r="A2" s="25" t="s">
        <v>69</v>
      </c>
      <c r="B2" s="25"/>
      <c r="C2" s="25"/>
    </row>
    <row r="3" spans="1:7" x14ac:dyDescent="0.25">
      <c r="A3" s="25" t="s">
        <v>1</v>
      </c>
      <c r="B3" s="25"/>
      <c r="C3" s="25"/>
    </row>
    <row r="4" spans="1:7" x14ac:dyDescent="0.25">
      <c r="A4" s="25" t="s">
        <v>2</v>
      </c>
      <c r="B4" s="25"/>
      <c r="C4" s="25"/>
    </row>
    <row r="5" spans="1:7" ht="3.75" customHeight="1" x14ac:dyDescent="0.25">
      <c r="A5" s="14"/>
      <c r="B5" s="1"/>
      <c r="C5" s="1"/>
    </row>
    <row r="6" spans="1:7" x14ac:dyDescent="0.25">
      <c r="A6" s="15"/>
      <c r="B6" s="3" t="s">
        <v>3</v>
      </c>
      <c r="C6" s="3" t="s">
        <v>4</v>
      </c>
    </row>
    <row r="7" spans="1:7" x14ac:dyDescent="0.25">
      <c r="A7" s="16" t="s">
        <v>5</v>
      </c>
      <c r="B7" s="4"/>
      <c r="C7" s="4"/>
      <c r="E7" s="10"/>
      <c r="F7" s="10"/>
      <c r="G7" s="11"/>
    </row>
    <row r="8" spans="1:7" x14ac:dyDescent="0.25">
      <c r="A8" s="15" t="s">
        <v>6</v>
      </c>
      <c r="B8" s="4">
        <v>199806276</v>
      </c>
      <c r="C8" s="4"/>
    </row>
    <row r="9" spans="1:7" x14ac:dyDescent="0.25">
      <c r="A9" s="15" t="s">
        <v>7</v>
      </c>
      <c r="B9" s="4">
        <v>174800500</v>
      </c>
      <c r="C9" s="5"/>
    </row>
    <row r="10" spans="1:7" x14ac:dyDescent="0.25">
      <c r="A10" s="15"/>
      <c r="B10" s="4"/>
      <c r="C10" s="5"/>
      <c r="E10" s="10"/>
      <c r="F10" s="10"/>
      <c r="G10" s="11"/>
    </row>
    <row r="11" spans="1:7" x14ac:dyDescent="0.25">
      <c r="A11" s="17" t="s">
        <v>8</v>
      </c>
      <c r="B11" s="4"/>
      <c r="C11" s="5">
        <f>SUM(B8:B9)</f>
        <v>374606776</v>
      </c>
    </row>
    <row r="12" spans="1:7" ht="17.25" customHeight="1" x14ac:dyDescent="0.25">
      <c r="A12" s="15"/>
      <c r="B12" s="4"/>
      <c r="C12" s="4"/>
      <c r="E12" s="10"/>
      <c r="F12" s="10"/>
      <c r="G12" s="11"/>
    </row>
    <row r="13" spans="1:7" x14ac:dyDescent="0.25">
      <c r="A13" s="16" t="s">
        <v>9</v>
      </c>
      <c r="B13" s="4"/>
      <c r="C13" s="4"/>
    </row>
    <row r="14" spans="1:7" x14ac:dyDescent="0.25">
      <c r="A14" s="15" t="s">
        <v>10</v>
      </c>
      <c r="B14" s="4">
        <v>900000000</v>
      </c>
      <c r="C14" s="5"/>
    </row>
    <row r="15" spans="1:7" ht="17.25" customHeight="1" x14ac:dyDescent="0.25">
      <c r="A15" s="15"/>
      <c r="B15" s="4"/>
      <c r="C15" s="5"/>
    </row>
    <row r="16" spans="1:7" ht="17.25" customHeight="1" x14ac:dyDescent="0.25">
      <c r="A16" s="17" t="s">
        <v>11</v>
      </c>
      <c r="B16" s="4"/>
      <c r="C16" s="5">
        <f>SUM(B14)</f>
        <v>900000000</v>
      </c>
    </row>
    <row r="17" spans="1:7" ht="10.5" customHeight="1" x14ac:dyDescent="0.25">
      <c r="A17" s="15"/>
      <c r="B17" s="4"/>
      <c r="C17" s="4"/>
    </row>
    <row r="18" spans="1:7" x14ac:dyDescent="0.25">
      <c r="A18" s="16" t="s">
        <v>12</v>
      </c>
      <c r="B18" s="4"/>
      <c r="C18" s="4"/>
    </row>
    <row r="19" spans="1:7" x14ac:dyDescent="0.25">
      <c r="A19" s="15" t="s">
        <v>13</v>
      </c>
      <c r="B19" s="24">
        <v>173931668.59999999</v>
      </c>
      <c r="C19" s="4"/>
    </row>
    <row r="20" spans="1:7" x14ac:dyDescent="0.25">
      <c r="A20" s="15" t="s">
        <v>14</v>
      </c>
      <c r="B20" s="24">
        <f>470764560.53</f>
        <v>470764560.52999997</v>
      </c>
      <c r="C20" s="4"/>
    </row>
    <row r="21" spans="1:7" x14ac:dyDescent="0.25">
      <c r="A21" s="15" t="s">
        <v>15</v>
      </c>
      <c r="B21" s="13">
        <v>3334452937.48</v>
      </c>
      <c r="C21" s="4"/>
    </row>
    <row r="22" spans="1:7" x14ac:dyDescent="0.25">
      <c r="A22" s="18" t="s">
        <v>61</v>
      </c>
      <c r="B22" s="13">
        <v>1932278014.9300001</v>
      </c>
      <c r="C22" s="4"/>
    </row>
    <row r="23" spans="1:7" x14ac:dyDescent="0.25">
      <c r="A23" s="15" t="s">
        <v>65</v>
      </c>
      <c r="B23" s="24">
        <v>215008103.13</v>
      </c>
      <c r="C23" s="4"/>
    </row>
    <row r="24" spans="1:7" x14ac:dyDescent="0.25">
      <c r="A24" s="15" t="s">
        <v>16</v>
      </c>
      <c r="B24" s="24">
        <f>21285223278.9-4000000</f>
        <v>21281223278.900002</v>
      </c>
      <c r="C24" s="4"/>
    </row>
    <row r="25" spans="1:7" x14ac:dyDescent="0.25">
      <c r="A25" s="15" t="s">
        <v>59</v>
      </c>
      <c r="B25" s="24">
        <v>1016043111.6799999</v>
      </c>
      <c r="C25" s="4"/>
    </row>
    <row r="26" spans="1:7" x14ac:dyDescent="0.25">
      <c r="A26" s="15" t="s">
        <v>60</v>
      </c>
      <c r="B26" s="24">
        <v>1857902994.74</v>
      </c>
      <c r="C26" s="4"/>
    </row>
    <row r="27" spans="1:7" x14ac:dyDescent="0.25">
      <c r="A27" s="15" t="s">
        <v>17</v>
      </c>
      <c r="B27" s="24">
        <v>736608874.25</v>
      </c>
      <c r="C27" s="4"/>
    </row>
    <row r="28" spans="1:7" x14ac:dyDescent="0.25">
      <c r="A28" s="15" t="s">
        <v>64</v>
      </c>
      <c r="B28" s="24">
        <v>3441278269.8000002</v>
      </c>
      <c r="C28" s="4"/>
    </row>
    <row r="29" spans="1:7" x14ac:dyDescent="0.25">
      <c r="A29" s="15" t="s">
        <v>18</v>
      </c>
      <c r="B29" s="24">
        <v>217241681.59</v>
      </c>
      <c r="C29" s="4"/>
    </row>
    <row r="30" spans="1:7" x14ac:dyDescent="0.25">
      <c r="A30" s="15" t="s">
        <v>19</v>
      </c>
      <c r="B30" s="24">
        <v>47255727.600000001</v>
      </c>
      <c r="C30" s="4"/>
      <c r="E30" s="10"/>
      <c r="F30" s="10"/>
      <c r="G30" s="11"/>
    </row>
    <row r="31" spans="1:7" x14ac:dyDescent="0.25">
      <c r="A31" s="15" t="s">
        <v>63</v>
      </c>
      <c r="B31" s="24">
        <v>51002903.939999998</v>
      </c>
      <c r="C31" s="4"/>
      <c r="E31" s="10"/>
      <c r="F31" s="10"/>
      <c r="G31" s="11"/>
    </row>
    <row r="32" spans="1:7" x14ac:dyDescent="0.25">
      <c r="A32" s="15" t="s">
        <v>20</v>
      </c>
      <c r="B32" s="24">
        <v>196284433.90000001</v>
      </c>
      <c r="C32" s="4"/>
    </row>
    <row r="33" spans="1:7" x14ac:dyDescent="0.25">
      <c r="A33" s="15" t="s">
        <v>21</v>
      </c>
      <c r="B33" s="24">
        <v>129386158.33</v>
      </c>
      <c r="C33" s="4"/>
    </row>
    <row r="34" spans="1:7" x14ac:dyDescent="0.25">
      <c r="A34" s="15" t="s">
        <v>66</v>
      </c>
      <c r="B34" s="24">
        <v>44778294.710000001</v>
      </c>
      <c r="C34" s="4"/>
    </row>
    <row r="35" spans="1:7" x14ac:dyDescent="0.25">
      <c r="A35" s="18" t="s">
        <v>67</v>
      </c>
      <c r="B35" s="24">
        <v>67867070.980000004</v>
      </c>
      <c r="C35" s="6"/>
    </row>
    <row r="36" spans="1:7" x14ac:dyDescent="0.25">
      <c r="A36" s="15"/>
      <c r="B36" s="4"/>
      <c r="C36" s="5">
        <f>SUM(B19:B35)</f>
        <v>35213308085.090004</v>
      </c>
    </row>
    <row r="37" spans="1:7" ht="15.75" customHeight="1" x14ac:dyDescent="0.25">
      <c r="A37" s="15"/>
      <c r="B37" s="4"/>
      <c r="C37" s="4"/>
    </row>
    <row r="38" spans="1:7" x14ac:dyDescent="0.25">
      <c r="A38" s="16" t="s">
        <v>23</v>
      </c>
      <c r="B38" s="4"/>
      <c r="C38" s="4"/>
    </row>
    <row r="39" spans="1:7" x14ac:dyDescent="0.25">
      <c r="A39" s="15" t="s">
        <v>24</v>
      </c>
      <c r="B39" s="12">
        <v>7692153636.6000004</v>
      </c>
      <c r="C39" s="6"/>
    </row>
    <row r="40" spans="1:7" x14ac:dyDescent="0.25">
      <c r="A40" s="15"/>
      <c r="B40" s="4"/>
      <c r="C40" s="5">
        <f>SUM(B39)</f>
        <v>7692153636.6000004</v>
      </c>
    </row>
    <row r="41" spans="1:7" x14ac:dyDescent="0.25">
      <c r="A41" s="16" t="s">
        <v>25</v>
      </c>
      <c r="B41" s="4"/>
      <c r="C41" s="4"/>
    </row>
    <row r="42" spans="1:7" x14ac:dyDescent="0.25">
      <c r="A42" s="15" t="s">
        <v>26</v>
      </c>
      <c r="B42" s="24">
        <v>456336042.75</v>
      </c>
      <c r="C42" s="4"/>
    </row>
    <row r="43" spans="1:7" x14ac:dyDescent="0.25">
      <c r="A43" s="19" t="s">
        <v>37</v>
      </c>
      <c r="B43" s="24">
        <f>26897648.65+4000000</f>
        <v>30897648.649999999</v>
      </c>
      <c r="C43" s="4"/>
    </row>
    <row r="44" spans="1:7" x14ac:dyDescent="0.25">
      <c r="A44" s="15" t="s">
        <v>27</v>
      </c>
      <c r="B44" s="4">
        <v>0</v>
      </c>
      <c r="C44" s="4"/>
    </row>
    <row r="45" spans="1:7" x14ac:dyDescent="0.25">
      <c r="A45" s="15" t="s">
        <v>62</v>
      </c>
      <c r="B45" s="24">
        <v>95216183.189999998</v>
      </c>
      <c r="C45" s="4"/>
    </row>
    <row r="46" spans="1:7" ht="33.75" customHeight="1" x14ac:dyDescent="0.25">
      <c r="A46" s="19" t="s">
        <v>28</v>
      </c>
      <c r="B46" s="24">
        <v>17909054.329999998</v>
      </c>
      <c r="C46" s="4"/>
    </row>
    <row r="47" spans="1:7" x14ac:dyDescent="0.25">
      <c r="A47" s="15" t="s">
        <v>29</v>
      </c>
      <c r="B47" s="24">
        <v>18947121.350000001</v>
      </c>
      <c r="C47" s="4"/>
    </row>
    <row r="48" spans="1:7" x14ac:dyDescent="0.25">
      <c r="A48" s="15" t="s">
        <v>30</v>
      </c>
      <c r="B48" s="24">
        <v>2235354876</v>
      </c>
      <c r="C48" s="4"/>
      <c r="E48" s="10"/>
      <c r="F48" s="10"/>
      <c r="G48" s="11"/>
    </row>
    <row r="49" spans="1:7" x14ac:dyDescent="0.25">
      <c r="A49" s="15" t="s">
        <v>31</v>
      </c>
      <c r="B49" s="24">
        <v>10084061.689999999</v>
      </c>
      <c r="C49" s="4"/>
    </row>
    <row r="50" spans="1:7" x14ac:dyDescent="0.25">
      <c r="A50" s="15" t="s">
        <v>32</v>
      </c>
      <c r="B50" s="24">
        <v>157745402</v>
      </c>
      <c r="C50" s="4"/>
      <c r="E50" s="10"/>
      <c r="F50" s="10"/>
      <c r="G50" s="11"/>
    </row>
    <row r="51" spans="1:7" x14ac:dyDescent="0.25">
      <c r="A51" s="15" t="s">
        <v>33</v>
      </c>
      <c r="B51" s="4">
        <v>0</v>
      </c>
      <c r="C51" s="4"/>
    </row>
    <row r="52" spans="1:7" x14ac:dyDescent="0.25">
      <c r="A52" s="15" t="s">
        <v>34</v>
      </c>
      <c r="B52" s="24">
        <v>2659996.88</v>
      </c>
      <c r="C52" s="4"/>
      <c r="E52" s="10"/>
      <c r="F52" s="10"/>
      <c r="G52" s="11"/>
    </row>
    <row r="53" spans="1:7" x14ac:dyDescent="0.25">
      <c r="A53" s="15" t="s">
        <v>35</v>
      </c>
      <c r="B53" s="24">
        <v>13315531.6</v>
      </c>
      <c r="C53" s="5"/>
    </row>
    <row r="54" spans="1:7" x14ac:dyDescent="0.25">
      <c r="A54" s="15" t="s">
        <v>36</v>
      </c>
      <c r="B54" s="24">
        <v>13550972</v>
      </c>
      <c r="C54" s="5"/>
      <c r="E54" s="10"/>
      <c r="F54" s="10"/>
      <c r="G54" s="11"/>
    </row>
    <row r="55" spans="1:7" ht="30" x14ac:dyDescent="0.25">
      <c r="A55" s="19" t="s">
        <v>38</v>
      </c>
      <c r="B55" s="24">
        <v>19054202.079999998</v>
      </c>
      <c r="C55" s="5"/>
    </row>
    <row r="56" spans="1:7" x14ac:dyDescent="0.25">
      <c r="A56" s="19" t="s">
        <v>39</v>
      </c>
      <c r="B56" s="24">
        <v>9074535.2300000004</v>
      </c>
      <c r="C56" s="5"/>
    </row>
    <row r="57" spans="1:7" x14ac:dyDescent="0.25">
      <c r="A57" s="19" t="s">
        <v>40</v>
      </c>
      <c r="B57" s="4">
        <v>28374400</v>
      </c>
      <c r="C57" s="5"/>
      <c r="E57" s="10"/>
      <c r="F57" s="10"/>
      <c r="G57" s="11"/>
    </row>
    <row r="58" spans="1:7" x14ac:dyDescent="0.25">
      <c r="A58" s="19" t="s">
        <v>41</v>
      </c>
      <c r="B58" s="4">
        <v>0</v>
      </c>
      <c r="C58" s="5"/>
    </row>
    <row r="59" spans="1:7" x14ac:dyDescent="0.25">
      <c r="A59" s="15" t="s">
        <v>22</v>
      </c>
      <c r="B59" s="24">
        <v>24089619.280000001</v>
      </c>
      <c r="C59" s="5"/>
      <c r="E59" s="10"/>
      <c r="F59" s="10"/>
      <c r="G59" s="11"/>
    </row>
    <row r="60" spans="1:7" x14ac:dyDescent="0.25">
      <c r="A60" s="15" t="s">
        <v>68</v>
      </c>
      <c r="B60" s="24">
        <v>5432369.5</v>
      </c>
      <c r="C60" s="5"/>
    </row>
    <row r="61" spans="1:7" x14ac:dyDescent="0.25">
      <c r="A61" s="19"/>
      <c r="B61" s="4"/>
      <c r="C61" s="5">
        <f>SUM(B42:B60)</f>
        <v>3138042016.5300002</v>
      </c>
    </row>
    <row r="62" spans="1:7" x14ac:dyDescent="0.25">
      <c r="A62" s="15"/>
      <c r="B62" s="4"/>
      <c r="C62" s="4"/>
    </row>
    <row r="63" spans="1:7" x14ac:dyDescent="0.25">
      <c r="A63" s="16" t="s">
        <v>42</v>
      </c>
      <c r="B63" s="4"/>
      <c r="C63" s="5"/>
      <c r="F63" s="11"/>
    </row>
    <row r="64" spans="1:7" x14ac:dyDescent="0.25">
      <c r="A64" s="15" t="s">
        <v>43</v>
      </c>
      <c r="B64" s="4">
        <v>2149038318.3899999</v>
      </c>
      <c r="C64" s="5"/>
    </row>
    <row r="65" spans="1:6" x14ac:dyDescent="0.25">
      <c r="A65" s="15" t="s">
        <v>44</v>
      </c>
      <c r="B65" s="4">
        <v>73761049.099999994</v>
      </c>
      <c r="C65" s="5"/>
    </row>
    <row r="66" spans="1:6" x14ac:dyDescent="0.25">
      <c r="A66" s="15" t="s">
        <v>45</v>
      </c>
      <c r="B66" s="4">
        <v>8289373.5999999996</v>
      </c>
      <c r="C66" s="5"/>
    </row>
    <row r="67" spans="1:6" x14ac:dyDescent="0.25">
      <c r="A67" s="15" t="s">
        <v>46</v>
      </c>
      <c r="B67" s="4">
        <v>1217141327.77</v>
      </c>
      <c r="C67" s="5"/>
    </row>
    <row r="68" spans="1:6" x14ac:dyDescent="0.25">
      <c r="A68" s="15" t="s">
        <v>47</v>
      </c>
      <c r="B68" s="4">
        <v>300000000</v>
      </c>
      <c r="C68" s="6"/>
    </row>
    <row r="69" spans="1:6" x14ac:dyDescent="0.25">
      <c r="A69" s="15"/>
      <c r="B69" s="4"/>
      <c r="C69" s="5">
        <f>SUM(B64:B68)</f>
        <v>3748230068.8599997</v>
      </c>
    </row>
    <row r="70" spans="1:6" x14ac:dyDescent="0.25">
      <c r="A70" s="15"/>
      <c r="B70" s="4"/>
      <c r="C70" s="5"/>
    </row>
    <row r="71" spans="1:6" x14ac:dyDescent="0.25">
      <c r="A71" s="17" t="s">
        <v>48</v>
      </c>
      <c r="B71" s="4"/>
      <c r="C71" s="5">
        <f>C69+C61+C40+C36</f>
        <v>49791733807.080002</v>
      </c>
    </row>
    <row r="72" spans="1:6" x14ac:dyDescent="0.25">
      <c r="A72" s="15"/>
      <c r="B72" s="4"/>
      <c r="C72" s="4"/>
    </row>
    <row r="73" spans="1:6" x14ac:dyDescent="0.25">
      <c r="A73" s="16" t="s">
        <v>70</v>
      </c>
      <c r="B73" s="4"/>
      <c r="C73" s="4"/>
    </row>
    <row r="74" spans="1:6" x14ac:dyDescent="0.25">
      <c r="A74" s="15" t="s">
        <v>50</v>
      </c>
      <c r="B74" s="24">
        <v>38801650</v>
      </c>
      <c r="C74" s="5"/>
      <c r="F74" s="2"/>
    </row>
    <row r="75" spans="1:6" x14ac:dyDescent="0.25">
      <c r="A75" s="15" t="s">
        <v>51</v>
      </c>
      <c r="B75" s="24">
        <v>36680762.880000003</v>
      </c>
      <c r="C75" s="5"/>
      <c r="F75" s="2"/>
    </row>
    <row r="76" spans="1:6" x14ac:dyDescent="0.25">
      <c r="A76" s="15" t="s">
        <v>52</v>
      </c>
      <c r="B76" s="24">
        <v>4775881.32</v>
      </c>
      <c r="C76" s="4"/>
      <c r="F76" s="2"/>
    </row>
    <row r="77" spans="1:6" x14ac:dyDescent="0.25">
      <c r="A77" s="15" t="s">
        <v>49</v>
      </c>
      <c r="B77" s="24">
        <v>499104515.08999997</v>
      </c>
      <c r="C77" s="5"/>
      <c r="F77" s="2"/>
    </row>
    <row r="78" spans="1:6" x14ac:dyDescent="0.25">
      <c r="A78" s="15" t="s">
        <v>53</v>
      </c>
      <c r="B78" s="24">
        <v>33376940.449999999</v>
      </c>
      <c r="C78" s="5"/>
      <c r="F78" s="2"/>
    </row>
    <row r="79" spans="1:6" x14ac:dyDescent="0.25">
      <c r="A79" s="20" t="s">
        <v>55</v>
      </c>
      <c r="B79" s="24">
        <v>944009561.19000006</v>
      </c>
      <c r="C79" s="5"/>
      <c r="F79" s="2"/>
    </row>
    <row r="80" spans="1:6" x14ac:dyDescent="0.25">
      <c r="A80" s="15" t="s">
        <v>54</v>
      </c>
      <c r="B80" s="24">
        <v>52581356</v>
      </c>
      <c r="C80" s="5"/>
      <c r="F80" s="7"/>
    </row>
    <row r="81" spans="1:3" x14ac:dyDescent="0.25">
      <c r="A81" s="15"/>
      <c r="B81" s="4"/>
      <c r="C81" s="4"/>
    </row>
    <row r="82" spans="1:3" x14ac:dyDescent="0.25">
      <c r="A82" s="17" t="s">
        <v>56</v>
      </c>
      <c r="B82" s="4"/>
      <c r="C82" s="5">
        <f>SUM(B74:B80)</f>
        <v>1609330666.9300001</v>
      </c>
    </row>
    <row r="83" spans="1:3" x14ac:dyDescent="0.25">
      <c r="A83" s="15"/>
      <c r="B83" s="4"/>
      <c r="C83" s="4"/>
    </row>
    <row r="84" spans="1:3" x14ac:dyDescent="0.25">
      <c r="A84" s="21" t="s">
        <v>57</v>
      </c>
      <c r="B84" s="4"/>
      <c r="C84" s="5">
        <f>C82+C71+C16+C11</f>
        <v>52675671250.010002</v>
      </c>
    </row>
    <row r="85" spans="1:3" x14ac:dyDescent="0.25">
      <c r="A85" s="20"/>
      <c r="B85" s="7"/>
      <c r="C85" s="7"/>
    </row>
    <row r="89" spans="1:3" ht="60" x14ac:dyDescent="0.25">
      <c r="A89" s="22" t="s">
        <v>58</v>
      </c>
      <c r="B89" s="8"/>
      <c r="C89" s="8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2)Clas.Admin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Miguel Benavente V.</cp:lastModifiedBy>
  <cp:lastPrinted>2020-11-28T18:17:05Z</cp:lastPrinted>
  <dcterms:created xsi:type="dcterms:W3CDTF">2018-02-26T18:03:00Z</dcterms:created>
  <dcterms:modified xsi:type="dcterms:W3CDTF">2021-02-05T19:19:39Z</dcterms:modified>
</cp:coreProperties>
</file>